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F:\ДНТ Аграрник\Общие собрания и правления\Подготовка к общему собранию 2026\AI_C\Размещение\"/>
    </mc:Choice>
  </mc:AlternateContent>
  <xr:revisionPtr revIDLastSave="0" documentId="13_ncr:1_{9FF975D6-7F99-4FF8-9780-9D39A4AA17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Мост Аграрник 4" sheetId="1" r:id="rId1"/>
    <sheet name="Мост 21-8" sheetId="2" r:id="rId2"/>
    <sheet name="Сводная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" l="1"/>
  <c r="F15" i="2"/>
  <c r="F14" i="2"/>
  <c r="F13" i="2"/>
  <c r="F12" i="2"/>
  <c r="F11" i="2"/>
  <c r="F10" i="2"/>
  <c r="F9" i="2"/>
  <c r="F8" i="2"/>
  <c r="F17" i="2"/>
  <c r="C6" i="3" s="1"/>
  <c r="F16" i="1"/>
  <c r="F15" i="1"/>
  <c r="F14" i="1"/>
  <c r="F13" i="1"/>
  <c r="F12" i="1"/>
  <c r="F11" i="1"/>
  <c r="F10" i="1"/>
  <c r="F9" i="1"/>
  <c r="F8" i="1"/>
  <c r="F17" i="1" l="1"/>
  <c r="C5" i="3" s="1"/>
  <c r="C7" i="3" s="1"/>
</calcChain>
</file>

<file path=xl/sharedStrings.xml><?xml version="1.0" encoding="utf-8"?>
<sst xmlns="http://schemas.openxmlformats.org/spreadsheetml/2006/main" count="81" uniqueCount="36">
  <si>
    <t>ПРОЕКТ</t>
  </si>
  <si>
    <t>САДОВОДЧЕСКОЕ НЕКОММЕРЧЕСКОЕ ТОВАРИЩЕСТВО «АГРАРНИК»</t>
  </si>
  <si>
    <t>УКРУПНЕННАЯ СМЕТА НА РЕМОНТ МОСТА</t>
  </si>
  <si>
    <t>Мост по ул. Аграрник 4</t>
  </si>
  <si>
    <t>Материал к вопросу № 15 повестки внеочередного общего собрания членов СНТ «Аграрник»</t>
  </si>
  <si>
    <t>№</t>
  </si>
  <si>
    <t>Наименование работ и затрат</t>
  </si>
  <si>
    <t>Ед. изм.</t>
  </si>
  <si>
    <t>Количество</t>
  </si>
  <si>
    <t>Цена за единицу, руб.</t>
  </si>
  <si>
    <t>Стоимость, руб.</t>
  </si>
  <si>
    <t>Подготовка рабочей зоны, разметка и организация безопасного производства работ</t>
  </si>
  <si>
    <t>компл.</t>
  </si>
  <si>
    <t>Разработка грунта, подготовка русла и основания под водопропускную трубу</t>
  </si>
  <si>
    <t>Труба железобетонная армированная водопропускная диаметром 1000 мм с доставкой</t>
  </si>
  <si>
    <t>Устройство песчано-щебеночного основания под трубой</t>
  </si>
  <si>
    <t>Послойная обсыпка трубы по бокам и обратная засыпка грунтом с уплотнением</t>
  </si>
  <si>
    <t>Блоки ФБС для укрепления краев, входной и выходной частей трубы (при необходимости)</t>
  </si>
  <si>
    <t>шт.</t>
  </si>
  <si>
    <t>Железобетонные плиты для устройства верхней части переезда</t>
  </si>
  <si>
    <t>Укладка трубы, блоков ФБС и железобетонных плит с привлечением спецтехники</t>
  </si>
  <si>
    <t>Щебень для верхнего выравнивания, планировки и формирования подъездов</t>
  </si>
  <si>
    <t>ИТОГО ПО СМЕТЕ</t>
  </si>
  <si>
    <t>Примечание: настоящая смета является укрупненной и предназначена для обоснования предельной стоимости ремонта водопропускного переезда. Конструктивное решение предусматривает укладку железобетонной армированной трубы диаметром 1000 мм, устройство основания, послойную обсыпку трубы по бокам и обратную засыпку с уплотнением, возможное укрепление краев блоками ФБС, укладку трех железобетонных плит и верхнее выравнивание щебнем. Фактические объемы, марки и размеры железобетонных изделий уточняются после осмотра и замеров объекта. Перераспределение стоимости между позициями допускается в пределах общей предельной стоимости 200 000 руб. НДС отдельно не выделен.</t>
  </si>
  <si>
    <t>Председатель СНТ «Аграрник»</t>
  </si>
  <si>
    <t>________________________</t>
  </si>
  <si>
    <t>/ Боташев Р.И. /</t>
  </si>
  <si>
    <t>Дата:</t>
  </si>
  <si>
    <t>«___» __________ 2026 г.</t>
  </si>
  <si>
    <t>Мост на перекрестке ул. Аграрник 21 и ул. Аграрник 8</t>
  </si>
  <si>
    <t>СВОДНАЯ ВЕДОМОСТЬ СМЕТНОЙ СТОИМОСТИ</t>
  </si>
  <si>
    <t>Ремонт двух мостов на территории СНТ «Аграрник»</t>
  </si>
  <si>
    <t>Объект</t>
  </si>
  <si>
    <t>Сметная стоимость, руб.</t>
  </si>
  <si>
    <t>ИТОГО ПО ДВУМ МОСТАМ</t>
  </si>
  <si>
    <t>Сводная предельная стоимость ремонта двух одинаковых водопропускных переездов составляет 400 000 руб., в том числе по каждому объекту — 200 000 руб. Конструктивное решение: железобетонная армированная труба Ø1000 мм, обсыпка и уплотнение грунта по бокам, укрепление краев блоками ФБС при необходимости, три железобетонные плиты и выравнивание щебнем.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</si>
</sst>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Carlito"/>
    </font>
    <font>
      <b/>
      <sz val="11"/>
      <color rgb="FFC00000"/>
      <name val="Arial"/>
    </font>
    <font>
      <sz val="11"/>
      <name val="Arial"/>
    </font>
    <font>
      <b/>
      <sz val="13"/>
      <color rgb="FFFFFFFF"/>
      <name val="Arial"/>
    </font>
    <font>
      <b/>
      <sz val="14"/>
      <name val="Arial"/>
    </font>
    <font>
      <b/>
      <sz val="12"/>
      <name val="Arial"/>
    </font>
    <font>
      <i/>
      <sz val="10"/>
      <name val="Arial"/>
    </font>
    <font>
      <b/>
      <sz val="11"/>
      <color rgb="FFFFFFFF"/>
      <name val="Arial"/>
    </font>
    <font>
      <sz val="9"/>
      <name val="Arial"/>
    </font>
    <font>
      <b/>
      <sz val="14"/>
      <color rgb="FFFFFFFF"/>
      <name val="Arial"/>
    </font>
    <font>
      <sz val="10"/>
      <name val="Arial"/>
    </font>
    <font>
      <sz val="10"/>
      <name val="Carlito"/>
    </font>
    <font>
      <sz val="11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rgb="FFE2F0D9"/>
      </patternFill>
    </fill>
    <fill>
      <patternFill patternType="solid">
        <fgColor rgb="FFFFF2CC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2" fillId="0" borderId="0"/>
  </cellStyleXfs>
  <cellXfs count="45">
    <xf numFmtId="0" fontId="0" fillId="0" borderId="0" xfId="0"/>
    <xf numFmtId="0" fontId="2" fillId="0" borderId="0" xfId="1" applyFont="1"/>
    <xf numFmtId="0" fontId="7" fillId="4" borderId="1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2" fillId="0" borderId="5" xfId="1" applyFont="1" applyBorder="1" applyAlignment="1">
      <alignment horizontal="center" vertical="center" wrapText="1"/>
    </xf>
    <xf numFmtId="4" fontId="2" fillId="0" borderId="5" xfId="1" applyNumberFormat="1" applyFont="1" applyBorder="1" applyAlignment="1">
      <alignment horizontal="center" vertical="center" wrapText="1"/>
    </xf>
    <xf numFmtId="4" fontId="2" fillId="0" borderId="5" xfId="1" applyNumberFormat="1" applyFont="1" applyBorder="1" applyAlignment="1">
      <alignment vertical="center" wrapText="1"/>
    </xf>
    <xf numFmtId="4" fontId="2" fillId="0" borderId="6" xfId="1" applyNumberFormat="1" applyFont="1" applyBorder="1" applyAlignment="1">
      <alignment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center" vertical="center" wrapText="1"/>
    </xf>
    <xf numFmtId="4" fontId="2" fillId="0" borderId="0" xfId="1" applyNumberFormat="1" applyFont="1" applyAlignment="1">
      <alignment vertical="center" wrapText="1"/>
    </xf>
    <xf numFmtId="4" fontId="2" fillId="0" borderId="8" xfId="1" applyNumberFormat="1" applyFont="1" applyBorder="1" applyAlignment="1">
      <alignment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vertical="center" wrapText="1"/>
    </xf>
    <xf numFmtId="0" fontId="2" fillId="0" borderId="10" xfId="1" applyFont="1" applyBorder="1" applyAlignment="1">
      <alignment horizontal="center" vertical="center" wrapText="1"/>
    </xf>
    <xf numFmtId="4" fontId="2" fillId="0" borderId="10" xfId="1" applyNumberFormat="1" applyFont="1" applyBorder="1" applyAlignment="1">
      <alignment horizontal="center" vertical="center" wrapText="1"/>
    </xf>
    <xf numFmtId="4" fontId="2" fillId="0" borderId="10" xfId="1" applyNumberFormat="1" applyFont="1" applyBorder="1" applyAlignment="1">
      <alignment vertical="center" wrapText="1"/>
    </xf>
    <xf numFmtId="4" fontId="2" fillId="0" borderId="11" xfId="1" applyNumberFormat="1" applyFont="1" applyBorder="1" applyAlignment="1">
      <alignment vertical="center" wrapText="1"/>
    </xf>
    <xf numFmtId="4" fontId="5" fillId="5" borderId="14" xfId="1" applyNumberFormat="1" applyFont="1" applyFill="1" applyBorder="1" applyAlignment="1">
      <alignment horizontal="right" vertical="center"/>
    </xf>
    <xf numFmtId="0" fontId="1" fillId="0" borderId="0" xfId="1" applyFont="1" applyAlignment="1">
      <alignment horizontal="center" vertical="center"/>
    </xf>
    <xf numFmtId="0" fontId="2" fillId="0" borderId="0" xfId="1" applyFont="1"/>
    <xf numFmtId="0" fontId="3" fillId="2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5" borderId="12" xfId="1" applyFont="1" applyFill="1" applyBorder="1" applyAlignment="1">
      <alignment horizontal="right" vertical="center"/>
    </xf>
    <xf numFmtId="0" fontId="5" fillId="5" borderId="13" xfId="1" applyFont="1" applyFill="1" applyBorder="1" applyAlignment="1">
      <alignment horizontal="right" vertical="center"/>
    </xf>
    <xf numFmtId="0" fontId="8" fillId="6" borderId="4" xfId="1" applyFont="1" applyFill="1" applyBorder="1" applyAlignment="1">
      <alignment vertical="top" wrapText="1"/>
    </xf>
    <xf numFmtId="0" fontId="8" fillId="6" borderId="5" xfId="1" applyFont="1" applyFill="1" applyBorder="1" applyAlignment="1">
      <alignment vertical="top" wrapText="1"/>
    </xf>
    <xf numFmtId="0" fontId="8" fillId="6" borderId="6" xfId="1" applyFont="1" applyFill="1" applyBorder="1" applyAlignment="1">
      <alignment vertical="top" wrapText="1"/>
    </xf>
    <xf numFmtId="0" fontId="8" fillId="6" borderId="7" xfId="1" applyFont="1" applyFill="1" applyBorder="1" applyAlignment="1">
      <alignment vertical="top" wrapText="1"/>
    </xf>
    <xf numFmtId="0" fontId="8" fillId="6" borderId="0" xfId="1" applyFont="1" applyFill="1" applyAlignment="1">
      <alignment vertical="top" wrapText="1"/>
    </xf>
    <xf numFmtId="0" fontId="8" fillId="6" borderId="8" xfId="1" applyFont="1" applyFill="1" applyBorder="1" applyAlignment="1">
      <alignment vertical="top" wrapText="1"/>
    </xf>
    <xf numFmtId="0" fontId="8" fillId="6" borderId="9" xfId="1" applyFont="1" applyFill="1" applyBorder="1" applyAlignment="1">
      <alignment vertical="top" wrapText="1"/>
    </xf>
    <xf numFmtId="0" fontId="8" fillId="6" borderId="10" xfId="1" applyFont="1" applyFill="1" applyBorder="1" applyAlignment="1">
      <alignment vertical="top" wrapText="1"/>
    </xf>
    <xf numFmtId="0" fontId="8" fillId="6" borderId="11" xfId="1" applyFont="1" applyFill="1" applyBorder="1" applyAlignment="1">
      <alignment vertical="top" wrapText="1"/>
    </xf>
    <xf numFmtId="0" fontId="9" fillId="2" borderId="0" xfId="1" applyFont="1" applyFill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10" fillId="6" borderId="0" xfId="1" applyFont="1" applyFill="1" applyAlignment="1">
      <alignment vertical="top" wrapText="1"/>
    </xf>
    <xf numFmtId="0" fontId="11" fillId="6" borderId="0" xfId="1" applyFont="1" applyFill="1" applyAlignment="1">
      <alignment vertical="top" wrapText="1"/>
    </xf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tabSelected="1" workbookViewId="0">
      <selection activeCell="M5" sqref="M5"/>
    </sheetView>
  </sheetViews>
  <sheetFormatPr defaultRowHeight="13.8"/>
  <cols>
    <col min="1" max="1" width="6" customWidth="1"/>
    <col min="2" max="2" width="52" customWidth="1"/>
    <col min="3" max="4" width="12" customWidth="1"/>
    <col min="5" max="5" width="16" customWidth="1"/>
    <col min="6" max="6" width="18" customWidth="1"/>
  </cols>
  <sheetData>
    <row r="1" spans="1:6">
      <c r="A1" s="24" t="s">
        <v>0</v>
      </c>
      <c r="B1" s="25"/>
      <c r="C1" s="25"/>
      <c r="D1" s="25"/>
      <c r="E1" s="25"/>
      <c r="F1" s="25"/>
    </row>
    <row r="2" spans="1:6" ht="22.35" customHeight="1">
      <c r="A2" s="26" t="s">
        <v>1</v>
      </c>
      <c r="B2" s="25"/>
      <c r="C2" s="25"/>
      <c r="D2" s="25"/>
      <c r="E2" s="25"/>
      <c r="F2" s="25"/>
    </row>
    <row r="3" spans="1:6" ht="17.399999999999999">
      <c r="A3" s="27" t="s">
        <v>2</v>
      </c>
      <c r="B3" s="25"/>
      <c r="C3" s="25"/>
      <c r="D3" s="25"/>
      <c r="E3" s="25"/>
      <c r="F3" s="25"/>
    </row>
    <row r="4" spans="1:6" ht="25.65" customHeight="1">
      <c r="A4" s="28" t="s">
        <v>3</v>
      </c>
      <c r="B4" s="25"/>
      <c r="C4" s="25"/>
      <c r="D4" s="25"/>
      <c r="E4" s="25"/>
      <c r="F4" s="25"/>
    </row>
    <row r="5" spans="1:6">
      <c r="A5" s="29" t="s">
        <v>4</v>
      </c>
      <c r="B5" s="25"/>
      <c r="C5" s="25"/>
      <c r="D5" s="25"/>
      <c r="E5" s="25"/>
      <c r="F5" s="25"/>
    </row>
    <row r="6" spans="1:6">
      <c r="A6" s="1"/>
      <c r="B6" s="1"/>
      <c r="C6" s="1"/>
      <c r="D6" s="1"/>
      <c r="E6" s="1"/>
      <c r="F6" s="1"/>
    </row>
    <row r="7" spans="1:6" ht="25.65" customHeight="1">
      <c r="A7" s="2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4" t="s">
        <v>10</v>
      </c>
    </row>
    <row r="8" spans="1:6" ht="28.8" customHeight="1">
      <c r="A8" s="5">
        <v>1</v>
      </c>
      <c r="B8" s="6" t="s">
        <v>11</v>
      </c>
      <c r="C8" s="7" t="s">
        <v>12</v>
      </c>
      <c r="D8" s="8">
        <v>1</v>
      </c>
      <c r="E8" s="9">
        <v>7000</v>
      </c>
      <c r="F8" s="10">
        <f t="shared" ref="F8:F16" si="0">D8*E8</f>
        <v>7000</v>
      </c>
    </row>
    <row r="9" spans="1:6" ht="28.8" customHeight="1">
      <c r="A9" s="11">
        <v>2</v>
      </c>
      <c r="B9" s="12" t="s">
        <v>13</v>
      </c>
      <c r="C9" s="13" t="s">
        <v>12</v>
      </c>
      <c r="D9" s="14">
        <v>1</v>
      </c>
      <c r="E9" s="15">
        <v>18000</v>
      </c>
      <c r="F9" s="16">
        <f t="shared" si="0"/>
        <v>18000</v>
      </c>
    </row>
    <row r="10" spans="1:6" ht="28.8" customHeight="1">
      <c r="A10" s="11">
        <v>3</v>
      </c>
      <c r="B10" s="12" t="s">
        <v>14</v>
      </c>
      <c r="C10" s="13" t="s">
        <v>12</v>
      </c>
      <c r="D10" s="14">
        <v>1</v>
      </c>
      <c r="E10" s="15">
        <v>50000</v>
      </c>
      <c r="F10" s="16">
        <f t="shared" si="0"/>
        <v>50000</v>
      </c>
    </row>
    <row r="11" spans="1:6" ht="28.8" customHeight="1">
      <c r="A11" s="11">
        <v>4</v>
      </c>
      <c r="B11" s="12" t="s">
        <v>15</v>
      </c>
      <c r="C11" s="13" t="s">
        <v>12</v>
      </c>
      <c r="D11" s="14">
        <v>1</v>
      </c>
      <c r="E11" s="15">
        <v>12000</v>
      </c>
      <c r="F11" s="16">
        <f t="shared" si="0"/>
        <v>12000</v>
      </c>
    </row>
    <row r="12" spans="1:6" ht="28.8" customHeight="1">
      <c r="A12" s="11">
        <v>5</v>
      </c>
      <c r="B12" s="12" t="s">
        <v>16</v>
      </c>
      <c r="C12" s="13" t="s">
        <v>12</v>
      </c>
      <c r="D12" s="14">
        <v>1</v>
      </c>
      <c r="E12" s="15">
        <v>25000</v>
      </c>
      <c r="F12" s="16">
        <f t="shared" si="0"/>
        <v>25000</v>
      </c>
    </row>
    <row r="13" spans="1:6" ht="28.8" customHeight="1">
      <c r="A13" s="11">
        <v>6</v>
      </c>
      <c r="B13" s="12" t="s">
        <v>17</v>
      </c>
      <c r="C13" s="13" t="s">
        <v>18</v>
      </c>
      <c r="D13" s="14">
        <v>8</v>
      </c>
      <c r="E13" s="15">
        <v>3000</v>
      </c>
      <c r="F13" s="16">
        <f t="shared" si="0"/>
        <v>24000</v>
      </c>
    </row>
    <row r="14" spans="1:6" ht="28.8" customHeight="1">
      <c r="A14" s="11">
        <v>7</v>
      </c>
      <c r="B14" s="12" t="s">
        <v>19</v>
      </c>
      <c r="C14" s="13" t="s">
        <v>18</v>
      </c>
      <c r="D14" s="14">
        <v>3</v>
      </c>
      <c r="E14" s="15">
        <v>8000</v>
      </c>
      <c r="F14" s="16">
        <f t="shared" si="0"/>
        <v>24000</v>
      </c>
    </row>
    <row r="15" spans="1:6" ht="28.8" customHeight="1">
      <c r="A15" s="11">
        <v>8</v>
      </c>
      <c r="B15" s="12" t="s">
        <v>20</v>
      </c>
      <c r="C15" s="13" t="s">
        <v>12</v>
      </c>
      <c r="D15" s="14">
        <v>1</v>
      </c>
      <c r="E15" s="15">
        <v>12000</v>
      </c>
      <c r="F15" s="16">
        <f t="shared" si="0"/>
        <v>12000</v>
      </c>
    </row>
    <row r="16" spans="1:6" ht="28.8" customHeight="1">
      <c r="A16" s="17">
        <v>9</v>
      </c>
      <c r="B16" s="18" t="s">
        <v>21</v>
      </c>
      <c r="C16" s="19" t="s">
        <v>12</v>
      </c>
      <c r="D16" s="20">
        <v>1</v>
      </c>
      <c r="E16" s="21">
        <v>28000</v>
      </c>
      <c r="F16" s="22">
        <f t="shared" si="0"/>
        <v>28000</v>
      </c>
    </row>
    <row r="17" spans="1:6" ht="20.85" customHeight="1">
      <c r="A17" s="30" t="s">
        <v>22</v>
      </c>
      <c r="B17" s="31"/>
      <c r="C17" s="31"/>
      <c r="D17" s="31"/>
      <c r="E17" s="31"/>
      <c r="F17" s="23">
        <f>SUM(F8:F16)</f>
        <v>200000</v>
      </c>
    </row>
    <row r="18" spans="1:6">
      <c r="A18" s="1"/>
      <c r="B18" s="1"/>
      <c r="C18" s="1"/>
      <c r="D18" s="1"/>
      <c r="E18" s="1"/>
      <c r="F18" s="1"/>
    </row>
    <row r="19" spans="1:6" ht="33.6" customHeight="1">
      <c r="A19" s="32" t="s">
        <v>23</v>
      </c>
      <c r="B19" s="33"/>
      <c r="C19" s="33"/>
      <c r="D19" s="33"/>
      <c r="E19" s="33"/>
      <c r="F19" s="34"/>
    </row>
    <row r="20" spans="1:6" ht="33.6" customHeight="1">
      <c r="A20" s="35"/>
      <c r="B20" s="36"/>
      <c r="C20" s="36"/>
      <c r="D20" s="36"/>
      <c r="E20" s="36"/>
      <c r="F20" s="37"/>
    </row>
    <row r="21" spans="1:6" ht="33.6" customHeight="1">
      <c r="A21" s="38"/>
      <c r="B21" s="39"/>
      <c r="C21" s="39"/>
      <c r="D21" s="39"/>
      <c r="E21" s="39"/>
      <c r="F21" s="40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 t="s">
        <v>24</v>
      </c>
      <c r="B24" s="25" t="s">
        <v>25</v>
      </c>
      <c r="C24" s="25"/>
      <c r="D24" s="25"/>
      <c r="E24" s="25" t="s">
        <v>26</v>
      </c>
      <c r="F24" s="25"/>
    </row>
    <row r="25" spans="1:6">
      <c r="A25" s="1"/>
      <c r="B25" s="1"/>
      <c r="C25" s="1"/>
      <c r="D25" s="1"/>
      <c r="E25" s="1"/>
      <c r="F25" s="1"/>
    </row>
    <row r="26" spans="1:6">
      <c r="A26" s="1" t="s">
        <v>27</v>
      </c>
      <c r="B26" s="25" t="s">
        <v>28</v>
      </c>
      <c r="C26" s="25"/>
      <c r="D26" s="1"/>
      <c r="E26" s="1"/>
      <c r="F26" s="1"/>
    </row>
  </sheetData>
  <mergeCells count="10">
    <mergeCell ref="A17:E17"/>
    <mergeCell ref="A19:F21"/>
    <mergeCell ref="B24:D24"/>
    <mergeCell ref="E24:F24"/>
    <mergeCell ref="B26:C26"/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6"/>
  <sheetViews>
    <sheetView topLeftCell="A7" workbookViewId="0">
      <selection activeCell="H10" sqref="H10"/>
    </sheetView>
  </sheetViews>
  <sheetFormatPr defaultRowHeight="13.8"/>
  <cols>
    <col min="1" max="1" width="6" customWidth="1"/>
    <col min="2" max="2" width="52" customWidth="1"/>
    <col min="3" max="4" width="12" customWidth="1"/>
    <col min="5" max="5" width="16" customWidth="1"/>
    <col min="6" max="6" width="18" customWidth="1"/>
  </cols>
  <sheetData>
    <row r="1" spans="1:6">
      <c r="A1" s="24" t="s">
        <v>0</v>
      </c>
      <c r="B1" s="25"/>
      <c r="C1" s="25"/>
      <c r="D1" s="25"/>
      <c r="E1" s="25"/>
      <c r="F1" s="25"/>
    </row>
    <row r="2" spans="1:6" ht="22.35" customHeight="1">
      <c r="A2" s="26" t="s">
        <v>1</v>
      </c>
      <c r="B2" s="25"/>
      <c r="C2" s="25"/>
      <c r="D2" s="25"/>
      <c r="E2" s="25"/>
      <c r="F2" s="25"/>
    </row>
    <row r="3" spans="1:6" ht="17.399999999999999">
      <c r="A3" s="27" t="s">
        <v>2</v>
      </c>
      <c r="B3" s="25"/>
      <c r="C3" s="25"/>
      <c r="D3" s="25"/>
      <c r="E3" s="25"/>
      <c r="F3" s="25"/>
    </row>
    <row r="4" spans="1:6" ht="25.65" customHeight="1">
      <c r="A4" s="28" t="s">
        <v>29</v>
      </c>
      <c r="B4" s="25"/>
      <c r="C4" s="25"/>
      <c r="D4" s="25"/>
      <c r="E4" s="25"/>
      <c r="F4" s="25"/>
    </row>
    <row r="5" spans="1:6">
      <c r="A5" s="29" t="s">
        <v>4</v>
      </c>
      <c r="B5" s="25"/>
      <c r="C5" s="25"/>
      <c r="D5" s="25"/>
      <c r="E5" s="25"/>
      <c r="F5" s="25"/>
    </row>
    <row r="6" spans="1:6">
      <c r="A6" s="1"/>
      <c r="B6" s="1"/>
      <c r="C6" s="1"/>
      <c r="D6" s="1"/>
      <c r="E6" s="1"/>
      <c r="F6" s="1"/>
    </row>
    <row r="7" spans="1:6" ht="25.65" customHeight="1">
      <c r="A7" s="2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4" t="s">
        <v>10</v>
      </c>
    </row>
    <row r="8" spans="1:6" ht="28.8" customHeight="1">
      <c r="A8" s="5">
        <v>1</v>
      </c>
      <c r="B8" s="6" t="s">
        <v>11</v>
      </c>
      <c r="C8" s="7" t="s">
        <v>12</v>
      </c>
      <c r="D8" s="8">
        <v>1</v>
      </c>
      <c r="E8" s="9">
        <v>7000</v>
      </c>
      <c r="F8" s="10">
        <f t="shared" ref="F8:F16" si="0">D8*E8</f>
        <v>7000</v>
      </c>
    </row>
    <row r="9" spans="1:6" ht="28.8" customHeight="1">
      <c r="A9" s="11">
        <v>2</v>
      </c>
      <c r="B9" s="12" t="s">
        <v>13</v>
      </c>
      <c r="C9" s="13" t="s">
        <v>12</v>
      </c>
      <c r="D9" s="14">
        <v>1</v>
      </c>
      <c r="E9" s="15">
        <v>18000</v>
      </c>
      <c r="F9" s="16">
        <f t="shared" si="0"/>
        <v>18000</v>
      </c>
    </row>
    <row r="10" spans="1:6" ht="28.8" customHeight="1">
      <c r="A10" s="11">
        <v>3</v>
      </c>
      <c r="B10" s="12" t="s">
        <v>14</v>
      </c>
      <c r="C10" s="13" t="s">
        <v>12</v>
      </c>
      <c r="D10" s="14">
        <v>1</v>
      </c>
      <c r="E10" s="15">
        <v>50000</v>
      </c>
      <c r="F10" s="16">
        <f t="shared" si="0"/>
        <v>50000</v>
      </c>
    </row>
    <row r="11" spans="1:6" ht="28.8" customHeight="1">
      <c r="A11" s="11">
        <v>4</v>
      </c>
      <c r="B11" s="12" t="s">
        <v>15</v>
      </c>
      <c r="C11" s="13" t="s">
        <v>12</v>
      </c>
      <c r="D11" s="14">
        <v>1</v>
      </c>
      <c r="E11" s="15">
        <v>12000</v>
      </c>
      <c r="F11" s="16">
        <f t="shared" si="0"/>
        <v>12000</v>
      </c>
    </row>
    <row r="12" spans="1:6" ht="28.8" customHeight="1">
      <c r="A12" s="11">
        <v>5</v>
      </c>
      <c r="B12" s="12" t="s">
        <v>16</v>
      </c>
      <c r="C12" s="13" t="s">
        <v>12</v>
      </c>
      <c r="D12" s="14">
        <v>1</v>
      </c>
      <c r="E12" s="15">
        <v>25000</v>
      </c>
      <c r="F12" s="16">
        <f t="shared" si="0"/>
        <v>25000</v>
      </c>
    </row>
    <row r="13" spans="1:6" ht="28.8" customHeight="1">
      <c r="A13" s="11">
        <v>6</v>
      </c>
      <c r="B13" s="12" t="s">
        <v>17</v>
      </c>
      <c r="C13" s="13" t="s">
        <v>18</v>
      </c>
      <c r="D13" s="14">
        <v>8</v>
      </c>
      <c r="E13" s="15">
        <v>3000</v>
      </c>
      <c r="F13" s="16">
        <f t="shared" si="0"/>
        <v>24000</v>
      </c>
    </row>
    <row r="14" spans="1:6" ht="28.8" customHeight="1">
      <c r="A14" s="11">
        <v>7</v>
      </c>
      <c r="B14" s="12" t="s">
        <v>19</v>
      </c>
      <c r="C14" s="13" t="s">
        <v>18</v>
      </c>
      <c r="D14" s="14">
        <v>3</v>
      </c>
      <c r="E14" s="15">
        <v>8000</v>
      </c>
      <c r="F14" s="16">
        <f t="shared" si="0"/>
        <v>24000</v>
      </c>
    </row>
    <row r="15" spans="1:6" ht="28.8" customHeight="1">
      <c r="A15" s="11">
        <v>8</v>
      </c>
      <c r="B15" s="12" t="s">
        <v>20</v>
      </c>
      <c r="C15" s="13" t="s">
        <v>12</v>
      </c>
      <c r="D15" s="14">
        <v>1</v>
      </c>
      <c r="E15" s="15">
        <v>12000</v>
      </c>
      <c r="F15" s="16">
        <f t="shared" si="0"/>
        <v>12000</v>
      </c>
    </row>
    <row r="16" spans="1:6" ht="28.8" customHeight="1">
      <c r="A16" s="17">
        <v>9</v>
      </c>
      <c r="B16" s="18" t="s">
        <v>21</v>
      </c>
      <c r="C16" s="19" t="s">
        <v>12</v>
      </c>
      <c r="D16" s="20">
        <v>1</v>
      </c>
      <c r="E16" s="21">
        <v>28000</v>
      </c>
      <c r="F16" s="22">
        <f t="shared" si="0"/>
        <v>28000</v>
      </c>
    </row>
    <row r="17" spans="1:6" ht="20.85" customHeight="1">
      <c r="A17" s="30" t="s">
        <v>22</v>
      </c>
      <c r="B17" s="31"/>
      <c r="C17" s="31"/>
      <c r="D17" s="31"/>
      <c r="E17" s="31"/>
      <c r="F17" s="23">
        <f>SUM(F8:F16)</f>
        <v>200000</v>
      </c>
    </row>
    <row r="18" spans="1:6">
      <c r="A18" s="1"/>
      <c r="B18" s="1"/>
      <c r="C18" s="1"/>
      <c r="D18" s="1"/>
      <c r="E18" s="1"/>
      <c r="F18" s="1"/>
    </row>
    <row r="19" spans="1:6" ht="33.6" customHeight="1">
      <c r="A19" s="32" t="s">
        <v>23</v>
      </c>
      <c r="B19" s="33"/>
      <c r="C19" s="33"/>
      <c r="D19" s="33"/>
      <c r="E19" s="33"/>
      <c r="F19" s="34"/>
    </row>
    <row r="20" spans="1:6" ht="33.6" customHeight="1">
      <c r="A20" s="35"/>
      <c r="B20" s="36"/>
      <c r="C20" s="36"/>
      <c r="D20" s="36"/>
      <c r="E20" s="36"/>
      <c r="F20" s="37"/>
    </row>
    <row r="21" spans="1:6" ht="33.6" customHeight="1">
      <c r="A21" s="38"/>
      <c r="B21" s="39"/>
      <c r="C21" s="39"/>
      <c r="D21" s="39"/>
      <c r="E21" s="39"/>
      <c r="F21" s="40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 t="s">
        <v>24</v>
      </c>
      <c r="B24" s="25" t="s">
        <v>25</v>
      </c>
      <c r="C24" s="25"/>
      <c r="D24" s="25"/>
      <c r="E24" s="25" t="s">
        <v>26</v>
      </c>
      <c r="F24" s="25"/>
    </row>
    <row r="25" spans="1:6">
      <c r="A25" s="1"/>
      <c r="B25" s="1"/>
      <c r="C25" s="1"/>
      <c r="D25" s="1"/>
      <c r="E25" s="1"/>
      <c r="F25" s="1"/>
    </row>
    <row r="26" spans="1:6">
      <c r="A26" s="1" t="s">
        <v>27</v>
      </c>
      <c r="B26" s="25" t="s">
        <v>28</v>
      </c>
      <c r="C26" s="25"/>
      <c r="D26" s="1"/>
      <c r="E26" s="1"/>
      <c r="F26" s="1"/>
    </row>
  </sheetData>
  <mergeCells count="10">
    <mergeCell ref="A17:E17"/>
    <mergeCell ref="A19:F21"/>
    <mergeCell ref="B24:D24"/>
    <mergeCell ref="E24:F24"/>
    <mergeCell ref="B26:C26"/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"/>
  <sheetViews>
    <sheetView workbookViewId="0">
      <selection sqref="A1:C1"/>
    </sheetView>
  </sheetViews>
  <sheetFormatPr defaultRowHeight="13.8"/>
  <cols>
    <col min="1" max="1" width="8" customWidth="1"/>
    <col min="2" max="2" width="60" customWidth="1"/>
    <col min="3" max="3" width="20" customWidth="1"/>
  </cols>
  <sheetData>
    <row r="1" spans="1:3" ht="24" customHeight="1">
      <c r="A1" s="41" t="s">
        <v>30</v>
      </c>
      <c r="B1" s="41"/>
      <c r="C1" s="41"/>
    </row>
    <row r="2" spans="1:3" ht="15.6">
      <c r="A2" s="42" t="s">
        <v>31</v>
      </c>
      <c r="B2" s="42"/>
      <c r="C2" s="42"/>
    </row>
    <row r="3" spans="1:3">
      <c r="A3" s="1"/>
      <c r="B3" s="1"/>
      <c r="C3" s="1"/>
    </row>
    <row r="4" spans="1:3" ht="27.6">
      <c r="A4" s="2" t="s">
        <v>5</v>
      </c>
      <c r="B4" s="3" t="s">
        <v>32</v>
      </c>
      <c r="C4" s="4" t="s">
        <v>33</v>
      </c>
    </row>
    <row r="5" spans="1:3">
      <c r="A5" s="5">
        <v>1</v>
      </c>
      <c r="B5" s="6" t="s">
        <v>3</v>
      </c>
      <c r="C5" s="10">
        <f>'Мост Аграрник 4'!F17</f>
        <v>200000</v>
      </c>
    </row>
    <row r="6" spans="1:3">
      <c r="A6" s="17">
        <v>2</v>
      </c>
      <c r="B6" s="18" t="s">
        <v>29</v>
      </c>
      <c r="C6" s="22">
        <f>'Мост 21-8'!F17</f>
        <v>200000</v>
      </c>
    </row>
    <row r="7" spans="1:3" ht="15.6">
      <c r="A7" s="30" t="s">
        <v>34</v>
      </c>
      <c r="B7" s="31"/>
      <c r="C7" s="23">
        <f>SUM(C5:C6)</f>
        <v>400000</v>
      </c>
    </row>
    <row r="8" spans="1:3">
      <c r="A8" s="1"/>
      <c r="B8" s="1"/>
      <c r="C8" s="1"/>
    </row>
    <row r="9" spans="1:3">
      <c r="A9" s="43" t="s">
        <v>35</v>
      </c>
      <c r="B9" s="43"/>
      <c r="C9" s="43"/>
    </row>
    <row r="10" spans="1:3">
      <c r="A10" s="43"/>
      <c r="B10" s="43"/>
      <c r="C10" s="43"/>
    </row>
    <row r="11" spans="1:3">
      <c r="A11" s="44"/>
      <c r="B11" s="44"/>
      <c r="C11" s="44"/>
    </row>
  </sheetData>
  <mergeCells count="4">
    <mergeCell ref="A1:C1"/>
    <mergeCell ref="A2:C2"/>
    <mergeCell ref="A7:B7"/>
    <mergeCell ref="A9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Мост Аграрник 4</vt:lpstr>
      <vt:lpstr>Мост 21-8</vt:lpstr>
      <vt:lpstr>Сводная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BOSS</cp:lastModifiedBy>
  <dcterms:modified xsi:type="dcterms:W3CDTF">2026-07-13T14:32:33Z</dcterms:modified>
</cp:coreProperties>
</file>